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sh\Documents\Finance\Financial year 2019-2020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1" l="1"/>
  <c r="O18" i="1"/>
  <c r="K18" i="1" l="1"/>
  <c r="A16" i="1" l="1"/>
  <c r="I59" i="1"/>
  <c r="I18" i="1"/>
  <c r="M59" i="1"/>
  <c r="M18" i="1"/>
  <c r="K59" i="1" l="1"/>
  <c r="E14" i="1" l="1"/>
  <c r="E24" i="1" l="1"/>
  <c r="E25" i="1"/>
  <c r="E26" i="1"/>
  <c r="E30" i="1"/>
  <c r="E34" i="1"/>
  <c r="E35" i="1"/>
  <c r="E36" i="1"/>
  <c r="E37" i="1"/>
  <c r="E38" i="1"/>
  <c r="E39" i="1"/>
  <c r="E40" i="1"/>
  <c r="E41" i="1"/>
  <c r="E43" i="1"/>
  <c r="E44" i="1"/>
  <c r="E46" i="1"/>
  <c r="E47" i="1"/>
  <c r="E48" i="1"/>
  <c r="E49" i="1"/>
  <c r="E50" i="1"/>
  <c r="E51" i="1"/>
  <c r="E52" i="1"/>
  <c r="E53" i="1"/>
  <c r="E54" i="1"/>
  <c r="E56" i="1"/>
  <c r="E57" i="1"/>
  <c r="E58" i="1"/>
  <c r="E5" i="1"/>
  <c r="E6" i="1"/>
  <c r="E7" i="1"/>
  <c r="E8" i="1"/>
  <c r="E13" i="1"/>
  <c r="E15" i="1"/>
  <c r="E18" i="1" l="1"/>
  <c r="E59" i="1"/>
  <c r="G18" i="1"/>
  <c r="G59" i="1" l="1"/>
</calcChain>
</file>

<file path=xl/sharedStrings.xml><?xml version="1.0" encoding="utf-8"?>
<sst xmlns="http://schemas.openxmlformats.org/spreadsheetml/2006/main" count="85" uniqueCount="80">
  <si>
    <t>INCOME</t>
  </si>
  <si>
    <t>Precept</t>
  </si>
  <si>
    <t>Precept Grant Breckland District Council</t>
  </si>
  <si>
    <t xml:space="preserve">Bottle Recycling </t>
  </si>
  <si>
    <t>Textile Recycling</t>
  </si>
  <si>
    <t>VAT Repayment</t>
  </si>
  <si>
    <t>Bank Interest - Business Money Manager</t>
  </si>
  <si>
    <t>Community Car Scheme - Breckland</t>
  </si>
  <si>
    <t>Community Car Scheme - Foxley</t>
  </si>
  <si>
    <t xml:space="preserve">Transfer - </t>
  </si>
  <si>
    <t>other (heath) veolia pymt</t>
  </si>
  <si>
    <t>Grant awards</t>
  </si>
  <si>
    <t>TOTAL</t>
  </si>
  <si>
    <t>EXPENDITURE</t>
  </si>
  <si>
    <t>Expenses (postage, ink, paper, BT, travel)</t>
  </si>
  <si>
    <t>Training (Clerk / Councillors)</t>
  </si>
  <si>
    <t>Village Maintenance</t>
  </si>
  <si>
    <t>Adams Pit</t>
  </si>
  <si>
    <t>Folland Court Street Lighting maintenance</t>
  </si>
  <si>
    <t>Folland Court Street Lighting electricity</t>
  </si>
  <si>
    <t xml:space="preserve">Recreation ground - </t>
  </si>
  <si>
    <t>Grounds maintenance</t>
  </si>
  <si>
    <t>ROSPA Play Area inspection</t>
  </si>
  <si>
    <t>Village Hall grant loan repayment</t>
  </si>
  <si>
    <t>Churchyard - grass cutting</t>
  </si>
  <si>
    <t>Audit Fees (internal &amp; external)</t>
  </si>
  <si>
    <t>Parish Council insurance</t>
  </si>
  <si>
    <t>Village Hall Hire</t>
  </si>
  <si>
    <t>Election Charges</t>
  </si>
  <si>
    <t>Parish Council noticeboard</t>
  </si>
  <si>
    <t>Community Car Scheme</t>
  </si>
  <si>
    <t>Subscriptions / Donations</t>
  </si>
  <si>
    <t xml:space="preserve">NALC </t>
  </si>
  <si>
    <t>NRCC</t>
  </si>
  <si>
    <t>NPFA</t>
  </si>
  <si>
    <t>Citizens Advice Bureau - donation</t>
  </si>
  <si>
    <t>National Accident Rescue Service - donation</t>
  </si>
  <si>
    <t>Reeves Tale (incl honorarium)</t>
  </si>
  <si>
    <t>Church - heating Post Office</t>
  </si>
  <si>
    <t xml:space="preserve">Village Hall Grant </t>
  </si>
  <si>
    <t>section 137</t>
  </si>
  <si>
    <t xml:space="preserve">Year end </t>
  </si>
  <si>
    <t>Year end</t>
  </si>
  <si>
    <t xml:space="preserve">Clerk's Salary (Gross) </t>
  </si>
  <si>
    <r>
      <t xml:space="preserve">Community Car Scheme - </t>
    </r>
    <r>
      <rPr>
        <sz val="10"/>
        <color rgb="FFFF0000"/>
        <rFont val="Arial"/>
        <family val="2"/>
      </rPr>
      <t>Bylaugh</t>
    </r>
  </si>
  <si>
    <t>Maintenance Play equipment / rec ground</t>
  </si>
  <si>
    <t>Village Hall Driveway &amp; car park</t>
  </si>
  <si>
    <t>Bawdeswell Heath insurance contrbution</t>
  </si>
  <si>
    <t xml:space="preserve">Contingency </t>
  </si>
  <si>
    <t>31st March '16</t>
  </si>
  <si>
    <t>tree inspection / works</t>
  </si>
  <si>
    <t>31st March 2017</t>
  </si>
  <si>
    <t>project Bawdeswell</t>
  </si>
  <si>
    <t>Main account</t>
  </si>
  <si>
    <t>incl above</t>
  </si>
  <si>
    <t>Grants (Bawdeswell Youth FC)</t>
  </si>
  <si>
    <t>Other ( ICO)</t>
  </si>
  <si>
    <t xml:space="preserve">Maint Folland Court Jubilee garden / Village Green </t>
  </si>
  <si>
    <t>Defibrillator</t>
  </si>
  <si>
    <t>savings account</t>
  </si>
  <si>
    <t>Total</t>
  </si>
  <si>
    <t>31st March 2018</t>
  </si>
  <si>
    <t>£134..12</t>
  </si>
  <si>
    <t>31st March 2019</t>
  </si>
  <si>
    <t>Balance of accounts at 31st March 2019</t>
  </si>
  <si>
    <t>WW1</t>
  </si>
  <si>
    <t>December 2019</t>
  </si>
  <si>
    <t>2020/21</t>
  </si>
  <si>
    <t>play area</t>
  </si>
  <si>
    <t>Balance of accounts at 31st March 2020</t>
  </si>
  <si>
    <t>Projected income</t>
  </si>
  <si>
    <t>Projected expenditure</t>
  </si>
  <si>
    <t>possible additional income from CCS</t>
  </si>
  <si>
    <t>Ringfenced funds</t>
  </si>
  <si>
    <t>Driveway maintenance £2500</t>
  </si>
  <si>
    <t>Approved</t>
  </si>
  <si>
    <t>2019/20</t>
  </si>
  <si>
    <t xml:space="preserve">Budget </t>
  </si>
  <si>
    <t>Tree works ?</t>
  </si>
  <si>
    <t>Play equipment?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</si>
</sst>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3" fillId="0" borderId="0" xfId="1"/>
    <xf numFmtId="17" fontId="0" fillId="0" borderId="0" xfId="0" applyNumberFormat="1"/>
    <xf numFmtId="44" fontId="0" fillId="0" borderId="0" xfId="0" applyNumberFormat="1"/>
    <xf numFmtId="8" fontId="0" fillId="0" borderId="0" xfId="0" applyNumberFormat="1"/>
    <xf numFmtId="44" fontId="1" fillId="0" borderId="0" xfId="0" applyNumberFormat="1" applyFont="1"/>
    <xf numFmtId="0" fontId="4" fillId="0" borderId="0" xfId="1" applyFont="1"/>
    <xf numFmtId="0" fontId="5" fillId="0" borderId="0" xfId="1" applyFont="1"/>
    <xf numFmtId="8" fontId="6" fillId="0" borderId="0" xfId="0" applyNumberFormat="1" applyFont="1"/>
    <xf numFmtId="44" fontId="2" fillId="0" borderId="0" xfId="0" applyNumberFormat="1" applyFont="1"/>
    <xf numFmtId="8" fontId="1" fillId="0" borderId="0" xfId="0" applyNumberFormat="1" applyFont="1"/>
    <xf numFmtId="6" fontId="1" fillId="0" borderId="0" xfId="0" applyNumberFormat="1" applyFont="1"/>
    <xf numFmtId="0" fontId="3" fillId="0" borderId="0" xfId="1" applyFont="1"/>
    <xf numFmtId="0" fontId="1" fillId="0" borderId="0" xfId="0" applyFont="1"/>
    <xf numFmtId="8" fontId="8" fillId="0" borderId="0" xfId="0" applyNumberFormat="1" applyFont="1"/>
    <xf numFmtId="0" fontId="9" fillId="0" borderId="0" xfId="0" applyFont="1"/>
    <xf numFmtId="43" fontId="1" fillId="0" borderId="0" xfId="0" applyNumberFormat="1" applyFont="1"/>
    <xf numFmtId="43" fontId="9" fillId="0" borderId="0" xfId="0" applyNumberFormat="1" applyFont="1"/>
    <xf numFmtId="8" fontId="9" fillId="0" borderId="0" xfId="0" applyNumberFormat="1" applyFont="1"/>
    <xf numFmtId="49" fontId="3" fillId="0" borderId="0" xfId="1" applyNumberFormat="1" applyFont="1" applyFill="1"/>
    <xf numFmtId="0" fontId="6" fillId="0" borderId="0" xfId="0" applyFont="1"/>
    <xf numFmtId="44" fontId="6" fillId="0" borderId="0" xfId="0" applyNumberFormat="1" applyFont="1"/>
    <xf numFmtId="4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ish/Documents/Finance/Financial%20year%202016%20-%202017/financial%20statement%20November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K5">
            <v>17500</v>
          </cell>
        </row>
        <row r="6">
          <cell r="K6">
            <v>803</v>
          </cell>
        </row>
        <row r="7">
          <cell r="K7">
            <v>286.12</v>
          </cell>
        </row>
        <row r="8">
          <cell r="K8">
            <v>156.96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A16" t="str">
            <v>Recreation Ground car park donations</v>
          </cell>
        </row>
        <row r="24">
          <cell r="K24">
            <v>70</v>
          </cell>
        </row>
        <row r="25">
          <cell r="K25">
            <v>0</v>
          </cell>
        </row>
        <row r="26">
          <cell r="K26">
            <v>200</v>
          </cell>
        </row>
        <row r="31">
          <cell r="K31">
            <v>0</v>
          </cell>
        </row>
        <row r="35">
          <cell r="K35">
            <v>0</v>
          </cell>
        </row>
        <row r="36">
          <cell r="K36">
            <v>4181.6400000000003</v>
          </cell>
        </row>
        <row r="37">
          <cell r="K37">
            <v>52867.24</v>
          </cell>
        </row>
        <row r="38">
          <cell r="K38">
            <v>625</v>
          </cell>
        </row>
        <row r="39">
          <cell r="K39">
            <v>290</v>
          </cell>
        </row>
        <row r="40">
          <cell r="K40">
            <v>422.24</v>
          </cell>
        </row>
        <row r="41">
          <cell r="K41">
            <v>150</v>
          </cell>
        </row>
        <row r="42">
          <cell r="K42">
            <v>100</v>
          </cell>
        </row>
        <row r="43">
          <cell r="K43">
            <v>0</v>
          </cell>
        </row>
        <row r="44">
          <cell r="K44">
            <v>0</v>
          </cell>
        </row>
        <row r="46">
          <cell r="K46">
            <v>0</v>
          </cell>
        </row>
        <row r="47">
          <cell r="K47">
            <v>161.27000000000001</v>
          </cell>
        </row>
        <row r="48">
          <cell r="K48">
            <v>20</v>
          </cell>
        </row>
        <row r="49">
          <cell r="K49">
            <v>0</v>
          </cell>
        </row>
        <row r="50">
          <cell r="K50">
            <v>50</v>
          </cell>
        </row>
        <row r="51">
          <cell r="K51">
            <v>50</v>
          </cell>
        </row>
        <row r="52">
          <cell r="K52">
            <v>330</v>
          </cell>
        </row>
        <row r="53">
          <cell r="K53">
            <v>100</v>
          </cell>
        </row>
        <row r="54">
          <cell r="K54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topLeftCell="A56" workbookViewId="0">
      <selection activeCell="A77" sqref="A77"/>
    </sheetView>
  </sheetViews>
  <sheetFormatPr defaultRowHeight="15" x14ac:dyDescent="0.25"/>
  <cols>
    <col min="1" max="1" width="44.85546875" customWidth="1"/>
    <col min="2" max="2" width="7.140625" customWidth="1"/>
    <col min="3" max="3" width="13.5703125" customWidth="1"/>
    <col min="4" max="4" width="7.140625" customWidth="1"/>
    <col min="5" max="5" width="14.85546875" customWidth="1"/>
    <col min="6" max="6" width="7" customWidth="1"/>
    <col min="7" max="7" width="14.85546875" customWidth="1"/>
    <col min="8" max="8" width="7" customWidth="1"/>
    <col min="9" max="9" width="14.85546875" customWidth="1"/>
    <col min="10" max="10" width="7" customWidth="1"/>
    <col min="11" max="11" width="14" customWidth="1"/>
    <col min="12" max="12" width="4.28515625" customWidth="1"/>
    <col min="13" max="13" width="9.85546875" customWidth="1"/>
    <col min="14" max="14" width="4.28515625" customWidth="1"/>
    <col min="15" max="15" width="11.5703125" bestFit="1" customWidth="1"/>
  </cols>
  <sheetData>
    <row r="1" spans="1:16" x14ac:dyDescent="0.25">
      <c r="A1" s="1"/>
      <c r="C1" t="s">
        <v>41</v>
      </c>
      <c r="E1" t="s">
        <v>42</v>
      </c>
      <c r="G1" t="s">
        <v>42</v>
      </c>
      <c r="I1" t="s">
        <v>42</v>
      </c>
      <c r="K1" s="19" t="s">
        <v>66</v>
      </c>
      <c r="M1" s="13" t="s">
        <v>75</v>
      </c>
      <c r="N1" s="13"/>
      <c r="O1" t="s">
        <v>1</v>
      </c>
    </row>
    <row r="2" spans="1:16" x14ac:dyDescent="0.25">
      <c r="A2" s="1"/>
      <c r="C2" s="2" t="s">
        <v>49</v>
      </c>
      <c r="D2" s="2"/>
      <c r="E2" s="2" t="s">
        <v>51</v>
      </c>
      <c r="G2" s="20" t="s">
        <v>61</v>
      </c>
      <c r="H2" s="20"/>
      <c r="I2" t="s">
        <v>63</v>
      </c>
      <c r="M2" s="13" t="s">
        <v>77</v>
      </c>
      <c r="N2" s="13"/>
      <c r="O2" t="s">
        <v>67</v>
      </c>
    </row>
    <row r="3" spans="1:16" x14ac:dyDescent="0.25">
      <c r="A3" s="1" t="s">
        <v>0</v>
      </c>
      <c r="G3" s="20"/>
      <c r="H3" s="20"/>
      <c r="K3" s="3"/>
      <c r="M3" s="13" t="s">
        <v>76</v>
      </c>
      <c r="N3" s="13"/>
    </row>
    <row r="4" spans="1:16" x14ac:dyDescent="0.25">
      <c r="B4" s="3"/>
      <c r="G4" s="20"/>
      <c r="H4" s="20"/>
      <c r="K4" s="3"/>
      <c r="M4" s="13"/>
      <c r="N4" s="13"/>
    </row>
    <row r="5" spans="1:16" x14ac:dyDescent="0.25">
      <c r="A5" s="1" t="s">
        <v>1</v>
      </c>
      <c r="B5" s="3"/>
      <c r="C5" s="3">
        <v>17500</v>
      </c>
      <c r="E5" s="3">
        <f>[1]Sheet1!K5</f>
        <v>17500</v>
      </c>
      <c r="G5" s="21">
        <v>18500</v>
      </c>
      <c r="H5" s="21"/>
      <c r="I5" s="3">
        <v>18500</v>
      </c>
      <c r="J5" s="3"/>
      <c r="K5" s="3">
        <v>24000</v>
      </c>
      <c r="M5" s="13">
        <v>24000</v>
      </c>
      <c r="N5" s="13"/>
      <c r="O5" s="3">
        <v>24000</v>
      </c>
    </row>
    <row r="6" spans="1:16" x14ac:dyDescent="0.25">
      <c r="A6" s="1" t="s">
        <v>2</v>
      </c>
      <c r="B6" s="3"/>
      <c r="C6" s="3">
        <v>1100.57</v>
      </c>
      <c r="E6" s="3">
        <f>[1]Sheet1!K6</f>
        <v>803</v>
      </c>
      <c r="G6" s="21">
        <v>550</v>
      </c>
      <c r="H6" s="21"/>
      <c r="I6" s="3">
        <v>275</v>
      </c>
      <c r="J6" s="3"/>
      <c r="K6" s="3">
        <v>0</v>
      </c>
      <c r="M6" s="13">
        <v>0</v>
      </c>
      <c r="N6" s="13"/>
      <c r="O6" s="3">
        <v>0</v>
      </c>
    </row>
    <row r="7" spans="1:16" x14ac:dyDescent="0.25">
      <c r="A7" s="1" t="s">
        <v>3</v>
      </c>
      <c r="B7" s="4"/>
      <c r="C7" s="3">
        <v>616.64</v>
      </c>
      <c r="E7" s="3">
        <f>[1]Sheet1!K7</f>
        <v>286.12</v>
      </c>
      <c r="G7" s="21">
        <v>495.66</v>
      </c>
      <c r="H7" s="21"/>
      <c r="I7" s="3">
        <v>316.49</v>
      </c>
      <c r="J7" s="3"/>
      <c r="K7" s="3">
        <v>367.64</v>
      </c>
      <c r="L7" s="13"/>
      <c r="M7" s="13">
        <v>300</v>
      </c>
      <c r="N7" s="13"/>
      <c r="O7" s="3">
        <v>300</v>
      </c>
    </row>
    <row r="8" spans="1:16" x14ac:dyDescent="0.25">
      <c r="A8" s="1" t="s">
        <v>4</v>
      </c>
      <c r="B8" s="4"/>
      <c r="C8" s="3">
        <v>280.77</v>
      </c>
      <c r="E8" s="3">
        <f>[1]Sheet1!K8</f>
        <v>156.96</v>
      </c>
      <c r="G8" s="21" t="s">
        <v>54</v>
      </c>
      <c r="H8" s="21"/>
      <c r="I8" s="3">
        <v>114.19</v>
      </c>
      <c r="J8" s="3"/>
      <c r="K8" s="3">
        <v>170.58</v>
      </c>
      <c r="M8" s="13">
        <v>115</v>
      </c>
      <c r="N8" s="13"/>
      <c r="O8" s="3">
        <v>115</v>
      </c>
    </row>
    <row r="9" spans="1:16" x14ac:dyDescent="0.25">
      <c r="A9" s="1" t="s">
        <v>5</v>
      </c>
      <c r="B9" s="3"/>
      <c r="C9" s="3">
        <v>948.73</v>
      </c>
      <c r="E9" s="3">
        <v>9772.51</v>
      </c>
      <c r="G9" s="21">
        <v>259.73</v>
      </c>
      <c r="H9" s="21"/>
      <c r="I9" s="3">
        <v>870.71</v>
      </c>
      <c r="J9" s="3"/>
      <c r="K9" s="3">
        <v>1412.25</v>
      </c>
      <c r="M9" s="13">
        <v>800</v>
      </c>
      <c r="N9" s="13"/>
      <c r="O9" s="3">
        <v>550</v>
      </c>
    </row>
    <row r="10" spans="1:16" x14ac:dyDescent="0.25">
      <c r="A10" s="1" t="s">
        <v>6</v>
      </c>
      <c r="B10" s="3"/>
      <c r="C10" s="3">
        <v>1.56</v>
      </c>
      <c r="E10" s="3">
        <v>0.99</v>
      </c>
      <c r="G10" s="21">
        <v>1.1100000000000001</v>
      </c>
      <c r="H10" s="21"/>
      <c r="I10" s="3">
        <v>2.89</v>
      </c>
      <c r="J10" s="3"/>
      <c r="K10" s="3">
        <v>2.63</v>
      </c>
      <c r="M10" s="13">
        <v>4.3</v>
      </c>
      <c r="N10" s="13"/>
      <c r="O10" s="3">
        <v>4</v>
      </c>
    </row>
    <row r="11" spans="1:16" x14ac:dyDescent="0.25">
      <c r="A11" s="1" t="s">
        <v>7</v>
      </c>
      <c r="B11" s="3"/>
      <c r="C11" s="3">
        <v>153.25</v>
      </c>
      <c r="E11" s="3">
        <v>661.32</v>
      </c>
      <c r="G11" s="21">
        <v>565.16</v>
      </c>
      <c r="H11" s="21"/>
      <c r="I11" s="3">
        <v>500</v>
      </c>
      <c r="J11" s="3"/>
      <c r="K11" s="3">
        <v>500</v>
      </c>
      <c r="M11" s="13">
        <v>500</v>
      </c>
      <c r="N11" s="13"/>
      <c r="O11" s="3">
        <v>500</v>
      </c>
    </row>
    <row r="12" spans="1:16" x14ac:dyDescent="0.25">
      <c r="A12" s="1" t="s">
        <v>8</v>
      </c>
      <c r="B12" s="3"/>
      <c r="C12" s="22" t="s">
        <v>62</v>
      </c>
      <c r="E12" s="3">
        <v>198.84</v>
      </c>
      <c r="G12" s="21"/>
      <c r="H12" s="21"/>
      <c r="I12" s="3">
        <v>115</v>
      </c>
      <c r="J12" s="3"/>
      <c r="K12" s="3">
        <v>151.88</v>
      </c>
      <c r="L12" s="3"/>
      <c r="M12" s="13">
        <v>125</v>
      </c>
      <c r="N12" s="13"/>
      <c r="O12" s="3">
        <v>200</v>
      </c>
    </row>
    <row r="13" spans="1:16" x14ac:dyDescent="0.25">
      <c r="A13" s="1" t="s">
        <v>44</v>
      </c>
      <c r="B13" s="3"/>
      <c r="C13" s="3"/>
      <c r="E13" s="3">
        <f>[1]Sheet1!K13</f>
        <v>0</v>
      </c>
      <c r="G13" s="21">
        <v>0</v>
      </c>
      <c r="H13" s="21"/>
      <c r="I13" s="3"/>
      <c r="J13" s="3"/>
      <c r="K13" s="3"/>
      <c r="M13" s="13"/>
      <c r="N13" s="13"/>
    </row>
    <row r="14" spans="1:16" x14ac:dyDescent="0.25">
      <c r="A14" s="1" t="s">
        <v>9</v>
      </c>
      <c r="B14" s="4"/>
      <c r="C14" s="3">
        <v>59.31</v>
      </c>
      <c r="E14" s="3">
        <f>[1]Sheet1!K14</f>
        <v>0</v>
      </c>
      <c r="G14" s="21"/>
      <c r="H14" s="21"/>
      <c r="I14" s="3"/>
      <c r="J14" s="3"/>
      <c r="K14" s="3"/>
      <c r="M14" s="13"/>
      <c r="N14" s="13"/>
    </row>
    <row r="15" spans="1:16" x14ac:dyDescent="0.25">
      <c r="A15" s="6" t="s">
        <v>10</v>
      </c>
      <c r="B15" s="3"/>
      <c r="C15" s="3">
        <v>8266.5</v>
      </c>
      <c r="E15" s="3">
        <f>[1]Sheet1!K15</f>
        <v>0</v>
      </c>
      <c r="G15" s="21"/>
      <c r="H15" s="21"/>
      <c r="I15" s="3"/>
      <c r="J15" s="3"/>
      <c r="K15" s="3">
        <v>70</v>
      </c>
      <c r="M15" s="13"/>
      <c r="N15" s="13"/>
      <c r="O15" s="3">
        <v>7000</v>
      </c>
      <c r="P15" t="s">
        <v>68</v>
      </c>
    </row>
    <row r="16" spans="1:16" x14ac:dyDescent="0.25">
      <c r="A16" s="6" t="str">
        <f>[1]Sheet1!$A$16</f>
        <v>Recreation Ground car park donations</v>
      </c>
      <c r="B16" s="3"/>
      <c r="C16" s="3"/>
      <c r="E16" s="3">
        <v>4292</v>
      </c>
      <c r="G16" s="21">
        <v>325</v>
      </c>
      <c r="H16" s="21"/>
      <c r="I16" s="21">
        <v>2099</v>
      </c>
      <c r="J16" s="3" t="s">
        <v>65</v>
      </c>
      <c r="K16" s="3">
        <v>750</v>
      </c>
      <c r="M16" s="13"/>
      <c r="N16" s="13"/>
    </row>
    <row r="17" spans="1:15" x14ac:dyDescent="0.25">
      <c r="A17" s="6" t="s">
        <v>11</v>
      </c>
      <c r="B17" s="3"/>
      <c r="C17" s="3">
        <v>1000</v>
      </c>
      <c r="E17" s="3">
        <v>15860</v>
      </c>
      <c r="G17" s="21"/>
      <c r="H17" s="21"/>
      <c r="I17" s="3"/>
      <c r="J17" s="3"/>
      <c r="K17" s="3"/>
      <c r="M17" s="13"/>
      <c r="N17" s="13"/>
    </row>
    <row r="18" spans="1:15" x14ac:dyDescent="0.25">
      <c r="A18" s="1" t="s">
        <v>12</v>
      </c>
      <c r="B18" s="3"/>
      <c r="C18" s="3">
        <v>30061.45</v>
      </c>
      <c r="E18" s="3">
        <f>SUM(E5:E17)</f>
        <v>49531.74</v>
      </c>
      <c r="G18" s="21">
        <f>SUM(G5:G17)</f>
        <v>20696.66</v>
      </c>
      <c r="H18" s="21"/>
      <c r="I18" s="3">
        <f>SUM(I5:I17)</f>
        <v>22793.279999999999</v>
      </c>
      <c r="J18" s="3"/>
      <c r="K18" s="3">
        <f>SUM(K5:K17)</f>
        <v>27424.980000000003</v>
      </c>
      <c r="M18" s="13">
        <f>SUM(M4:M17)</f>
        <v>25844.3</v>
      </c>
      <c r="N18" s="13"/>
      <c r="O18" s="3">
        <f>SUM(O5:O17)</f>
        <v>32669</v>
      </c>
    </row>
    <row r="19" spans="1:15" x14ac:dyDescent="0.25">
      <c r="A19" s="1"/>
      <c r="B19" s="3"/>
      <c r="C19" s="3"/>
      <c r="E19" s="3"/>
      <c r="G19" s="5"/>
      <c r="H19" s="5"/>
      <c r="I19" s="3"/>
      <c r="J19" s="3"/>
      <c r="K19" s="3"/>
      <c r="M19" s="13"/>
      <c r="N19" s="13"/>
    </row>
    <row r="20" spans="1:15" x14ac:dyDescent="0.25">
      <c r="A20" s="1" t="s">
        <v>13</v>
      </c>
      <c r="B20" s="3"/>
      <c r="C20" s="3"/>
      <c r="E20" s="3"/>
      <c r="G20" s="5"/>
      <c r="H20" s="5"/>
      <c r="I20" s="3"/>
      <c r="J20" s="3"/>
      <c r="K20" s="3"/>
      <c r="M20" s="13"/>
      <c r="N20" s="13"/>
    </row>
    <row r="21" spans="1:15" x14ac:dyDescent="0.25">
      <c r="A21" s="1"/>
      <c r="B21" s="3"/>
      <c r="C21" s="3"/>
      <c r="E21" s="3"/>
      <c r="G21" s="5"/>
      <c r="H21" s="5"/>
      <c r="I21" s="3"/>
      <c r="J21" s="3"/>
      <c r="K21" s="3"/>
      <c r="M21" s="13"/>
      <c r="N21" s="13"/>
      <c r="O21" s="23"/>
    </row>
    <row r="22" spans="1:15" x14ac:dyDescent="0.25">
      <c r="A22" s="12" t="s">
        <v>43</v>
      </c>
      <c r="B22" s="3"/>
      <c r="C22" s="3">
        <v>4409</v>
      </c>
      <c r="E22" s="3">
        <v>4576.83</v>
      </c>
      <c r="G22" s="21">
        <v>5076</v>
      </c>
      <c r="H22" s="21"/>
      <c r="I22" s="3">
        <v>5072.1899999999996</v>
      </c>
      <c r="J22" s="3"/>
      <c r="K22" s="3">
        <v>4070.13</v>
      </c>
      <c r="M22" s="13">
        <v>5384.55</v>
      </c>
      <c r="N22" s="13"/>
      <c r="O22" s="20">
        <v>5546.09</v>
      </c>
    </row>
    <row r="23" spans="1:15" x14ac:dyDescent="0.25">
      <c r="A23" s="1" t="s">
        <v>14</v>
      </c>
      <c r="B23" s="3"/>
      <c r="C23" s="3">
        <v>148.13999999999999</v>
      </c>
      <c r="E23" s="3">
        <v>237.63</v>
      </c>
      <c r="G23" s="21">
        <v>157.68</v>
      </c>
      <c r="H23" s="21"/>
      <c r="I23" s="3">
        <v>137.03</v>
      </c>
      <c r="J23" s="3"/>
      <c r="K23" s="3">
        <v>118.79</v>
      </c>
      <c r="M23" s="13">
        <v>200</v>
      </c>
      <c r="N23" s="13"/>
      <c r="O23" s="3">
        <v>200</v>
      </c>
    </row>
    <row r="24" spans="1:15" x14ac:dyDescent="0.25">
      <c r="A24" s="6" t="s">
        <v>15</v>
      </c>
      <c r="B24" s="4"/>
      <c r="C24" s="3">
        <v>25</v>
      </c>
      <c r="E24" s="3">
        <f>[1]Sheet1!K24</f>
        <v>70</v>
      </c>
      <c r="G24" s="21"/>
      <c r="H24" s="21"/>
      <c r="I24" s="3">
        <v>75</v>
      </c>
      <c r="J24" s="3"/>
      <c r="K24" s="3"/>
      <c r="M24" s="13">
        <v>200</v>
      </c>
      <c r="N24" s="13"/>
      <c r="O24">
        <v>200</v>
      </c>
    </row>
    <row r="25" spans="1:15" x14ac:dyDescent="0.25">
      <c r="A25" s="7" t="s">
        <v>16</v>
      </c>
      <c r="B25" s="4"/>
      <c r="C25" s="3"/>
      <c r="E25" s="3">
        <f>[1]Sheet1!K25</f>
        <v>0</v>
      </c>
      <c r="G25" s="21"/>
      <c r="H25" s="21"/>
      <c r="I25" s="3"/>
      <c r="J25" s="3"/>
      <c r="K25" s="3"/>
      <c r="M25" s="13"/>
      <c r="N25" s="13"/>
    </row>
    <row r="26" spans="1:15" x14ac:dyDescent="0.25">
      <c r="A26" s="6" t="s">
        <v>17</v>
      </c>
      <c r="B26" s="4"/>
      <c r="C26" s="3">
        <v>355.98</v>
      </c>
      <c r="E26" s="3">
        <f>[1]Sheet1!K26</f>
        <v>200</v>
      </c>
      <c r="G26" s="21">
        <v>500</v>
      </c>
      <c r="H26" s="21"/>
      <c r="I26" s="3">
        <v>500</v>
      </c>
      <c r="J26" s="3"/>
      <c r="K26" s="3">
        <v>500</v>
      </c>
      <c r="L26" s="13"/>
      <c r="M26" s="13">
        <v>500</v>
      </c>
      <c r="N26" s="13"/>
      <c r="O26" s="3">
        <v>500</v>
      </c>
    </row>
    <row r="27" spans="1:15" x14ac:dyDescent="0.25">
      <c r="A27" s="12" t="s">
        <v>57</v>
      </c>
      <c r="B27" s="3"/>
      <c r="C27" s="3">
        <v>49.92</v>
      </c>
      <c r="E27" s="3">
        <v>250</v>
      </c>
      <c r="G27" s="21">
        <v>545</v>
      </c>
      <c r="H27" s="21"/>
      <c r="I27" s="3">
        <v>362.3</v>
      </c>
      <c r="J27" s="3"/>
      <c r="K27" s="3">
        <v>339.7</v>
      </c>
      <c r="M27" s="13">
        <v>545</v>
      </c>
      <c r="N27" s="13"/>
      <c r="O27" s="3">
        <v>400</v>
      </c>
    </row>
    <row r="28" spans="1:15" x14ac:dyDescent="0.25">
      <c r="A28" s="12" t="s">
        <v>18</v>
      </c>
      <c r="B28" s="3"/>
      <c r="C28" s="3">
        <v>83.52</v>
      </c>
      <c r="E28" s="3">
        <v>91.08</v>
      </c>
      <c r="G28" s="21">
        <v>77.88</v>
      </c>
      <c r="H28" s="21"/>
      <c r="I28" s="3">
        <v>92.04</v>
      </c>
      <c r="J28" s="3"/>
      <c r="K28" s="3">
        <v>57.3</v>
      </c>
      <c r="M28" s="13">
        <v>85</v>
      </c>
      <c r="N28" s="13"/>
      <c r="O28" s="3">
        <v>92.88</v>
      </c>
    </row>
    <row r="29" spans="1:15" x14ac:dyDescent="0.25">
      <c r="A29" s="6" t="s">
        <v>19</v>
      </c>
      <c r="B29" s="3"/>
      <c r="C29" s="3">
        <v>71.3</v>
      </c>
      <c r="E29" s="3">
        <v>164</v>
      </c>
      <c r="G29" s="21">
        <v>188.11</v>
      </c>
      <c r="H29" s="21"/>
      <c r="I29" s="3">
        <v>211.34</v>
      </c>
      <c r="J29" s="3"/>
      <c r="K29" s="3">
        <v>198.85</v>
      </c>
      <c r="M29" s="13">
        <v>210</v>
      </c>
      <c r="N29" s="13"/>
      <c r="O29" s="3">
        <v>250</v>
      </c>
    </row>
    <row r="30" spans="1:15" x14ac:dyDescent="0.25">
      <c r="A30" s="7" t="s">
        <v>20</v>
      </c>
      <c r="B30" s="3"/>
      <c r="C30" s="3"/>
      <c r="E30" s="3">
        <f>[1]Sheet1!K31</f>
        <v>0</v>
      </c>
      <c r="G30" s="21"/>
      <c r="H30" s="21"/>
      <c r="I30" s="3"/>
      <c r="J30" s="3"/>
      <c r="K30" s="3"/>
      <c r="M30" s="13"/>
      <c r="N30" s="13"/>
    </row>
    <row r="31" spans="1:15" x14ac:dyDescent="0.25">
      <c r="A31" s="1" t="s">
        <v>21</v>
      </c>
      <c r="B31" s="3"/>
      <c r="C31" s="3">
        <v>2325.46</v>
      </c>
      <c r="E31" s="3">
        <v>1939.98</v>
      </c>
      <c r="G31" s="21">
        <v>2341.44</v>
      </c>
      <c r="H31" s="21"/>
      <c r="I31" s="3">
        <v>2341.44</v>
      </c>
      <c r="J31" s="3"/>
      <c r="K31" s="3">
        <v>1902.24</v>
      </c>
      <c r="M31" s="13">
        <v>2500</v>
      </c>
      <c r="N31" s="13"/>
      <c r="O31" s="3">
        <v>2500</v>
      </c>
    </row>
    <row r="32" spans="1:15" x14ac:dyDescent="0.25">
      <c r="A32" s="1" t="s">
        <v>45</v>
      </c>
      <c r="B32" s="3"/>
      <c r="C32" s="3">
        <v>342.59</v>
      </c>
      <c r="E32" s="3">
        <v>615.91</v>
      </c>
      <c r="G32" s="21">
        <v>2186.62</v>
      </c>
      <c r="H32" s="21"/>
      <c r="I32" s="3">
        <v>1841.11</v>
      </c>
      <c r="J32" s="3"/>
      <c r="K32" s="3">
        <v>1197.8599999999999</v>
      </c>
      <c r="M32" s="13">
        <v>2000</v>
      </c>
      <c r="N32" s="13"/>
      <c r="O32" s="3">
        <v>12000</v>
      </c>
    </row>
    <row r="33" spans="1:15" x14ac:dyDescent="0.25">
      <c r="A33" s="1" t="s">
        <v>22</v>
      </c>
      <c r="B33" s="3"/>
      <c r="C33" s="3">
        <v>90</v>
      </c>
      <c r="E33" s="3">
        <v>96</v>
      </c>
      <c r="G33" s="21"/>
      <c r="H33" s="21"/>
      <c r="I33" s="3">
        <v>96</v>
      </c>
      <c r="J33" s="3"/>
      <c r="K33" s="3"/>
      <c r="M33" s="13">
        <v>96</v>
      </c>
      <c r="N33" s="13"/>
      <c r="O33" s="3">
        <v>100</v>
      </c>
    </row>
    <row r="34" spans="1:15" x14ac:dyDescent="0.25">
      <c r="A34" s="12" t="s">
        <v>50</v>
      </c>
      <c r="B34" s="3"/>
      <c r="C34" s="3">
        <v>294</v>
      </c>
      <c r="E34" s="3">
        <f>[1]Sheet1!K35</f>
        <v>0</v>
      </c>
      <c r="G34" s="21"/>
      <c r="H34" s="21"/>
      <c r="I34" s="3">
        <v>294</v>
      </c>
      <c r="J34" s="3"/>
      <c r="K34" s="3"/>
      <c r="M34" s="13">
        <v>250</v>
      </c>
      <c r="N34" s="13"/>
      <c r="O34" s="3">
        <v>250</v>
      </c>
    </row>
    <row r="35" spans="1:15" x14ac:dyDescent="0.25">
      <c r="A35" s="6" t="s">
        <v>23</v>
      </c>
      <c r="B35" s="3"/>
      <c r="C35" s="3">
        <v>4181.6400000000003</v>
      </c>
      <c r="E35" s="3">
        <f>[1]Sheet1!K36</f>
        <v>4181.6400000000003</v>
      </c>
      <c r="G35" s="21">
        <v>4181.6400000000003</v>
      </c>
      <c r="H35" s="21"/>
      <c r="I35" s="3">
        <v>4181.6400000000003</v>
      </c>
      <c r="J35" s="3"/>
      <c r="K35" s="3">
        <v>4181.6400000000003</v>
      </c>
      <c r="M35" s="13">
        <v>4181.6400000000003</v>
      </c>
      <c r="N35" s="13"/>
      <c r="O35" s="3">
        <v>4181.6400000000003</v>
      </c>
    </row>
    <row r="36" spans="1:15" x14ac:dyDescent="0.25">
      <c r="A36" s="12" t="s">
        <v>46</v>
      </c>
      <c r="B36" s="3"/>
      <c r="C36" s="3"/>
      <c r="E36" s="3">
        <f>[1]Sheet1!K37</f>
        <v>52867.24</v>
      </c>
      <c r="G36" s="21"/>
      <c r="H36" s="21"/>
      <c r="I36" s="3">
        <v>2940</v>
      </c>
      <c r="J36" s="3"/>
      <c r="K36" s="3"/>
      <c r="M36" s="13">
        <v>2500</v>
      </c>
      <c r="N36" s="13"/>
      <c r="O36" s="3">
        <v>2500</v>
      </c>
    </row>
    <row r="37" spans="1:15" x14ac:dyDescent="0.25">
      <c r="A37" s="6" t="s">
        <v>24</v>
      </c>
      <c r="B37" s="3"/>
      <c r="C37" s="3">
        <v>620</v>
      </c>
      <c r="E37" s="3">
        <f>[1]Sheet1!K38</f>
        <v>625</v>
      </c>
      <c r="G37" s="21">
        <v>735.59</v>
      </c>
      <c r="H37" s="21"/>
      <c r="I37" s="3">
        <v>740</v>
      </c>
      <c r="J37" s="3"/>
      <c r="K37" s="3">
        <v>800</v>
      </c>
      <c r="M37" s="13">
        <v>1740</v>
      </c>
      <c r="N37" s="13"/>
      <c r="O37" s="3">
        <v>800</v>
      </c>
    </row>
    <row r="38" spans="1:15" x14ac:dyDescent="0.25">
      <c r="A38" s="1" t="s">
        <v>25</v>
      </c>
      <c r="B38" s="3"/>
      <c r="C38" s="3">
        <v>440</v>
      </c>
      <c r="D38" s="3"/>
      <c r="E38" s="3">
        <f>[1]Sheet1!K39</f>
        <v>290</v>
      </c>
      <c r="F38" s="3"/>
      <c r="G38" s="21">
        <v>460</v>
      </c>
      <c r="H38" s="21"/>
      <c r="I38" s="3">
        <v>100</v>
      </c>
      <c r="J38" s="3"/>
      <c r="K38" s="3">
        <v>100</v>
      </c>
      <c r="M38" s="13">
        <v>100</v>
      </c>
      <c r="N38" s="13"/>
      <c r="O38" s="3">
        <v>100</v>
      </c>
    </row>
    <row r="39" spans="1:15" x14ac:dyDescent="0.25">
      <c r="A39" s="6" t="s">
        <v>26</v>
      </c>
      <c r="B39" s="3"/>
      <c r="C39" s="3">
        <v>937.85</v>
      </c>
      <c r="D39" s="3"/>
      <c r="E39" s="3">
        <f>[1]Sheet1!K40</f>
        <v>422.24</v>
      </c>
      <c r="F39" s="3"/>
      <c r="G39" s="21">
        <v>401.13</v>
      </c>
      <c r="H39" s="21"/>
      <c r="I39" s="3">
        <v>413.16</v>
      </c>
      <c r="J39" s="3"/>
      <c r="K39" s="3">
        <v>425.55</v>
      </c>
      <c r="M39" s="13">
        <v>425</v>
      </c>
      <c r="N39" s="13"/>
      <c r="O39" s="3">
        <v>450</v>
      </c>
    </row>
    <row r="40" spans="1:15" x14ac:dyDescent="0.25">
      <c r="A40" s="12" t="s">
        <v>47</v>
      </c>
      <c r="B40" s="3"/>
      <c r="C40" s="3">
        <v>150</v>
      </c>
      <c r="E40" s="3">
        <f>[1]Sheet1!K41</f>
        <v>150</v>
      </c>
      <c r="G40" s="21">
        <v>150</v>
      </c>
      <c r="H40" s="21"/>
      <c r="I40" s="3">
        <v>150</v>
      </c>
      <c r="J40" s="3"/>
      <c r="K40" s="3">
        <v>109</v>
      </c>
      <c r="M40" s="13">
        <v>150</v>
      </c>
      <c r="N40" s="13"/>
      <c r="O40" s="3">
        <v>115</v>
      </c>
    </row>
    <row r="41" spans="1:15" x14ac:dyDescent="0.25">
      <c r="A41" s="1" t="s">
        <v>27</v>
      </c>
      <c r="B41" s="3"/>
      <c r="C41" s="3">
        <v>208</v>
      </c>
      <c r="D41" s="3"/>
      <c r="E41" s="3">
        <f>[1]Sheet1!K42</f>
        <v>100</v>
      </c>
      <c r="F41" s="3"/>
      <c r="G41" s="21">
        <v>130</v>
      </c>
      <c r="H41" s="21"/>
      <c r="I41" s="3">
        <v>100</v>
      </c>
      <c r="J41" s="3"/>
      <c r="K41" s="3">
        <v>70</v>
      </c>
      <c r="M41" s="13">
        <v>150</v>
      </c>
      <c r="N41" s="13"/>
      <c r="O41" s="3">
        <v>150</v>
      </c>
    </row>
    <row r="42" spans="1:15" x14ac:dyDescent="0.25">
      <c r="A42" s="1" t="s">
        <v>58</v>
      </c>
      <c r="B42" s="3"/>
      <c r="C42" s="3"/>
      <c r="D42" s="3"/>
      <c r="E42" s="3"/>
      <c r="F42" s="3"/>
      <c r="G42" s="21"/>
      <c r="H42" s="21"/>
      <c r="I42" s="3"/>
      <c r="J42" s="3"/>
      <c r="K42" s="3"/>
      <c r="M42" s="13">
        <v>200</v>
      </c>
      <c r="N42" s="13"/>
      <c r="O42" s="3">
        <v>0</v>
      </c>
    </row>
    <row r="43" spans="1:15" x14ac:dyDescent="0.25">
      <c r="A43" s="1" t="s">
        <v>28</v>
      </c>
      <c r="B43" s="3"/>
      <c r="C43" s="3">
        <v>75</v>
      </c>
      <c r="E43" s="3">
        <f>[1]Sheet1!K43</f>
        <v>0</v>
      </c>
      <c r="G43" s="21">
        <v>0</v>
      </c>
      <c r="H43" s="21"/>
      <c r="I43" s="3"/>
      <c r="J43" s="3"/>
      <c r="K43" s="3">
        <v>75</v>
      </c>
      <c r="M43" s="13">
        <v>736</v>
      </c>
      <c r="N43" s="13"/>
      <c r="O43" s="3">
        <v>0</v>
      </c>
    </row>
    <row r="44" spans="1:15" x14ac:dyDescent="0.25">
      <c r="A44" s="6" t="s">
        <v>29</v>
      </c>
      <c r="B44" s="3"/>
      <c r="C44" s="3"/>
      <c r="D44" s="3"/>
      <c r="E44" s="3">
        <f>[1]Sheet1!K44</f>
        <v>0</v>
      </c>
      <c r="G44" s="21">
        <v>0</v>
      </c>
      <c r="H44" s="21"/>
      <c r="I44" s="3"/>
      <c r="J44" s="3"/>
      <c r="K44" s="3"/>
      <c r="M44" s="13">
        <v>100</v>
      </c>
      <c r="N44" s="13"/>
      <c r="O44" s="3">
        <v>100</v>
      </c>
    </row>
    <row r="45" spans="1:15" x14ac:dyDescent="0.25">
      <c r="A45" s="6" t="s">
        <v>30</v>
      </c>
      <c r="B45" s="3"/>
      <c r="C45" s="3">
        <v>786</v>
      </c>
      <c r="E45" s="3">
        <v>768.14</v>
      </c>
      <c r="G45" s="21">
        <v>824.31</v>
      </c>
      <c r="H45" s="21"/>
      <c r="I45" s="3">
        <v>795.93</v>
      </c>
      <c r="J45" s="3"/>
      <c r="K45" s="3">
        <v>1564.76</v>
      </c>
      <c r="M45" s="13">
        <v>750</v>
      </c>
      <c r="N45" s="13"/>
      <c r="O45" s="3">
        <v>1500</v>
      </c>
    </row>
    <row r="46" spans="1:15" x14ac:dyDescent="0.25">
      <c r="A46" s="7" t="s">
        <v>31</v>
      </c>
      <c r="B46" s="3"/>
      <c r="C46" s="3"/>
      <c r="D46" s="3"/>
      <c r="E46" s="3">
        <f>[1]Sheet1!K46</f>
        <v>0</v>
      </c>
      <c r="F46" s="3"/>
      <c r="G46" s="21"/>
      <c r="H46" s="21"/>
      <c r="I46" s="3"/>
      <c r="J46" s="3"/>
      <c r="K46" s="3"/>
      <c r="M46" s="13"/>
      <c r="N46" s="13"/>
    </row>
    <row r="47" spans="1:15" x14ac:dyDescent="0.25">
      <c r="A47" s="6" t="s">
        <v>32</v>
      </c>
      <c r="B47" s="3"/>
      <c r="C47" s="3">
        <v>156.38999999999999</v>
      </c>
      <c r="E47" s="3">
        <f>[1]Sheet1!K47</f>
        <v>161.27000000000001</v>
      </c>
      <c r="G47" s="21">
        <v>170.22</v>
      </c>
      <c r="H47" s="21"/>
      <c r="I47" s="3">
        <v>199.63</v>
      </c>
      <c r="J47" s="3"/>
      <c r="K47" s="3">
        <v>242.87</v>
      </c>
      <c r="M47" s="13">
        <v>200</v>
      </c>
      <c r="N47" s="13"/>
      <c r="O47" s="3">
        <v>250</v>
      </c>
    </row>
    <row r="48" spans="1:15" x14ac:dyDescent="0.25">
      <c r="A48" s="6" t="s">
        <v>33</v>
      </c>
      <c r="B48" s="3"/>
      <c r="C48" s="3">
        <v>20</v>
      </c>
      <c r="D48" s="3"/>
      <c r="E48" s="3">
        <f>[1]Sheet1!K48</f>
        <v>20</v>
      </c>
      <c r="F48" s="3"/>
      <c r="G48" s="21"/>
      <c r="H48" s="21"/>
      <c r="I48" s="3"/>
      <c r="J48" s="3"/>
      <c r="K48" s="3"/>
      <c r="M48" s="13">
        <v>20</v>
      </c>
      <c r="N48" s="13"/>
      <c r="O48" s="3">
        <v>20</v>
      </c>
    </row>
    <row r="49" spans="1:15" x14ac:dyDescent="0.25">
      <c r="A49" s="6" t="s">
        <v>34</v>
      </c>
      <c r="B49" s="3"/>
      <c r="C49" s="3"/>
      <c r="E49" s="3">
        <f>[1]Sheet1!K49</f>
        <v>0</v>
      </c>
      <c r="G49" s="21">
        <v>20</v>
      </c>
      <c r="H49" s="21"/>
      <c r="I49" s="3">
        <v>20</v>
      </c>
      <c r="J49" s="3"/>
      <c r="K49" s="3"/>
      <c r="M49" s="13">
        <v>20</v>
      </c>
      <c r="N49" s="13"/>
      <c r="O49" s="3">
        <v>20</v>
      </c>
    </row>
    <row r="50" spans="1:15" x14ac:dyDescent="0.25">
      <c r="A50" s="6" t="s">
        <v>35</v>
      </c>
      <c r="B50" s="3"/>
      <c r="C50" s="3">
        <v>50</v>
      </c>
      <c r="D50" s="3"/>
      <c r="E50" s="3">
        <f>[1]Sheet1!K50</f>
        <v>50</v>
      </c>
      <c r="F50" s="3"/>
      <c r="G50" s="21">
        <v>50</v>
      </c>
      <c r="H50" s="21"/>
      <c r="I50" s="3">
        <v>50</v>
      </c>
      <c r="J50" s="3"/>
      <c r="K50" s="3">
        <v>50</v>
      </c>
      <c r="M50" s="13">
        <v>50</v>
      </c>
      <c r="N50" s="13"/>
      <c r="O50" s="3">
        <v>50</v>
      </c>
    </row>
    <row r="51" spans="1:15" x14ac:dyDescent="0.25">
      <c r="A51" s="6" t="s">
        <v>36</v>
      </c>
      <c r="B51" s="3"/>
      <c r="C51" s="3">
        <v>50</v>
      </c>
      <c r="D51" s="3"/>
      <c r="E51" s="3">
        <f>[1]Sheet1!K51</f>
        <v>50</v>
      </c>
      <c r="F51" s="3"/>
      <c r="G51" s="21">
        <v>50</v>
      </c>
      <c r="H51" s="21"/>
      <c r="I51" s="3">
        <v>50</v>
      </c>
      <c r="J51" s="3"/>
      <c r="K51" s="3">
        <v>50</v>
      </c>
      <c r="M51" s="13">
        <v>50</v>
      </c>
      <c r="N51" s="13"/>
      <c r="O51" s="3">
        <v>50</v>
      </c>
    </row>
    <row r="52" spans="1:15" x14ac:dyDescent="0.25">
      <c r="A52" s="12" t="s">
        <v>37</v>
      </c>
      <c r="B52" s="3"/>
      <c r="C52" s="3">
        <v>330</v>
      </c>
      <c r="D52" s="3"/>
      <c r="E52" s="3">
        <f>[1]Sheet1!K52</f>
        <v>330</v>
      </c>
      <c r="F52" s="3"/>
      <c r="G52" s="21">
        <v>330</v>
      </c>
      <c r="H52" s="21"/>
      <c r="I52" s="3">
        <v>330</v>
      </c>
      <c r="J52" s="3"/>
      <c r="K52" s="3">
        <v>330</v>
      </c>
      <c r="M52" s="13">
        <v>330</v>
      </c>
      <c r="N52" s="13"/>
      <c r="O52" s="3">
        <v>330</v>
      </c>
    </row>
    <row r="53" spans="1:15" x14ac:dyDescent="0.25">
      <c r="A53" s="6" t="s">
        <v>38</v>
      </c>
      <c r="B53" s="3"/>
      <c r="C53" s="3">
        <v>100</v>
      </c>
      <c r="D53" s="3"/>
      <c r="E53" s="3">
        <f>[1]Sheet1!K53</f>
        <v>100</v>
      </c>
      <c r="F53" s="3"/>
      <c r="G53" s="21">
        <v>100</v>
      </c>
      <c r="H53" s="21"/>
      <c r="I53" s="3">
        <v>100</v>
      </c>
      <c r="J53" s="3"/>
      <c r="K53" s="3">
        <v>100</v>
      </c>
      <c r="M53" s="13">
        <v>100</v>
      </c>
      <c r="N53" s="13"/>
      <c r="O53" s="3">
        <v>100</v>
      </c>
    </row>
    <row r="54" spans="1:15" x14ac:dyDescent="0.25">
      <c r="A54" s="12" t="s">
        <v>55</v>
      </c>
      <c r="B54" s="3"/>
      <c r="C54" s="3"/>
      <c r="D54" s="3"/>
      <c r="E54" s="3">
        <f>[1]Sheet1!K54</f>
        <v>0</v>
      </c>
      <c r="F54" s="3"/>
      <c r="G54" s="21">
        <v>443.08</v>
      </c>
      <c r="H54" s="21"/>
      <c r="I54" s="3"/>
      <c r="J54" s="3"/>
      <c r="K54" s="3"/>
      <c r="M54" s="13">
        <v>415</v>
      </c>
      <c r="N54" s="13"/>
      <c r="O54" s="3">
        <v>400</v>
      </c>
    </row>
    <row r="55" spans="1:15" x14ac:dyDescent="0.25">
      <c r="A55" s="12" t="s">
        <v>56</v>
      </c>
      <c r="B55" s="3"/>
      <c r="C55" s="3">
        <v>2987.6</v>
      </c>
      <c r="D55" s="3"/>
      <c r="E55" s="3">
        <v>1217.98</v>
      </c>
      <c r="F55" s="3"/>
      <c r="G55" s="21">
        <v>78.45</v>
      </c>
      <c r="H55" s="21"/>
      <c r="I55" s="3">
        <v>1101.8</v>
      </c>
      <c r="J55" s="3"/>
      <c r="K55" s="3">
        <v>51.98</v>
      </c>
      <c r="M55" s="13"/>
      <c r="N55" s="13"/>
      <c r="O55" s="3">
        <v>35</v>
      </c>
    </row>
    <row r="56" spans="1:15" x14ac:dyDescent="0.25">
      <c r="A56" s="6" t="s">
        <v>39</v>
      </c>
      <c r="B56" s="3"/>
      <c r="C56" s="3">
        <v>30000</v>
      </c>
      <c r="D56" s="3"/>
      <c r="E56" s="3">
        <f>[1]Sheet1!K56</f>
        <v>0</v>
      </c>
      <c r="F56" s="3"/>
      <c r="G56" s="21"/>
      <c r="H56" s="21"/>
      <c r="I56" s="3"/>
      <c r="J56" s="3"/>
      <c r="K56" s="3"/>
      <c r="M56" s="13"/>
      <c r="N56" s="13"/>
    </row>
    <row r="57" spans="1:15" x14ac:dyDescent="0.25">
      <c r="A57" s="6" t="s">
        <v>40</v>
      </c>
      <c r="B57" s="3"/>
      <c r="C57" s="3"/>
      <c r="D57" s="3"/>
      <c r="E57" s="3">
        <f>[1]Sheet1!K57</f>
        <v>0</v>
      </c>
      <c r="F57" s="3"/>
      <c r="G57" s="21"/>
      <c r="H57" s="21"/>
      <c r="I57" s="3"/>
      <c r="J57" s="3"/>
      <c r="K57" s="3"/>
      <c r="M57" s="13"/>
      <c r="N57" s="13"/>
    </row>
    <row r="58" spans="1:15" x14ac:dyDescent="0.25">
      <c r="A58" s="12" t="s">
        <v>48</v>
      </c>
      <c r="B58" s="3"/>
      <c r="C58" s="3">
        <v>39</v>
      </c>
      <c r="D58" s="3"/>
      <c r="E58" s="3">
        <f>[1]Sheet1!K58</f>
        <v>0</v>
      </c>
      <c r="F58" s="3"/>
      <c r="G58" s="21"/>
      <c r="H58" s="21"/>
      <c r="I58" s="3">
        <v>140</v>
      </c>
      <c r="J58" s="3"/>
      <c r="K58" s="3"/>
      <c r="M58" s="13">
        <v>1500</v>
      </c>
      <c r="N58" s="13"/>
    </row>
    <row r="59" spans="1:15" x14ac:dyDescent="0.25">
      <c r="A59" s="6" t="s">
        <v>12</v>
      </c>
      <c r="B59" s="3"/>
      <c r="C59" s="3">
        <v>49326.39</v>
      </c>
      <c r="D59" s="3"/>
      <c r="E59" s="3">
        <f>SUM(E22:E58)</f>
        <v>69574.94</v>
      </c>
      <c r="F59" s="3"/>
      <c r="G59" s="21">
        <f>SUM(G22:G58)</f>
        <v>19197.150000000005</v>
      </c>
      <c r="H59" s="21"/>
      <c r="I59" s="3">
        <f>SUM(I22:I58)</f>
        <v>22434.61</v>
      </c>
      <c r="J59" s="3"/>
      <c r="K59" s="3">
        <f>SUM(K22:K58)</f>
        <v>16535.670000000002</v>
      </c>
      <c r="M59" s="13">
        <f>SUM(M22:M58)</f>
        <v>25688.19</v>
      </c>
      <c r="N59" s="13"/>
      <c r="O59">
        <f>SUM(O22:O58)</f>
        <v>33190.61</v>
      </c>
    </row>
    <row r="60" spans="1:15" x14ac:dyDescent="0.25">
      <c r="C60" s="3"/>
      <c r="E60" s="3"/>
      <c r="G60" s="20"/>
      <c r="H60" s="20"/>
      <c r="I60" s="3"/>
      <c r="J60" s="3"/>
      <c r="K60" s="3"/>
      <c r="M60" s="13"/>
      <c r="N60" s="13"/>
    </row>
    <row r="61" spans="1:15" x14ac:dyDescent="0.25">
      <c r="C61" s="4"/>
      <c r="D61" s="4"/>
    </row>
    <row r="62" spans="1:15" x14ac:dyDescent="0.25">
      <c r="C62" s="8"/>
      <c r="D62" s="8"/>
      <c r="E62" s="3"/>
      <c r="L62" s="3"/>
    </row>
    <row r="63" spans="1:15" x14ac:dyDescent="0.25">
      <c r="A63" s="13" t="s">
        <v>64</v>
      </c>
      <c r="B63" s="13"/>
      <c r="C63" s="10" t="s">
        <v>53</v>
      </c>
      <c r="D63" s="14"/>
      <c r="E63" s="16">
        <v>7909.8</v>
      </c>
      <c r="L63" s="9"/>
    </row>
    <row r="64" spans="1:15" x14ac:dyDescent="0.25">
      <c r="A64" s="15"/>
      <c r="B64" s="15"/>
      <c r="C64" s="10" t="s">
        <v>59</v>
      </c>
      <c r="D64" s="10"/>
      <c r="E64" s="5">
        <v>2253.39</v>
      </c>
    </row>
    <row r="65" spans="1:5" x14ac:dyDescent="0.25">
      <c r="A65" s="13"/>
      <c r="B65" s="13"/>
      <c r="C65" s="11" t="s">
        <v>52</v>
      </c>
      <c r="D65" s="11"/>
      <c r="E65" s="5">
        <v>1894.28</v>
      </c>
    </row>
    <row r="66" spans="1:5" x14ac:dyDescent="0.25">
      <c r="A66" s="13"/>
      <c r="B66" s="13"/>
      <c r="C66" s="11"/>
      <c r="D66" s="11"/>
      <c r="E66" s="16"/>
    </row>
    <row r="67" spans="1:5" x14ac:dyDescent="0.25">
      <c r="A67" s="13"/>
      <c r="B67" s="13"/>
      <c r="C67" s="18" t="s">
        <v>60</v>
      </c>
      <c r="D67" s="10"/>
      <c r="E67" s="17">
        <v>12057.47</v>
      </c>
    </row>
    <row r="69" spans="1:5" x14ac:dyDescent="0.25">
      <c r="A69" t="s">
        <v>69</v>
      </c>
    </row>
    <row r="70" spans="1:5" x14ac:dyDescent="0.25">
      <c r="A70" t="s">
        <v>70</v>
      </c>
      <c r="C70">
        <v>28000</v>
      </c>
      <c r="E70" t="s">
        <v>72</v>
      </c>
    </row>
    <row r="71" spans="1:5" x14ac:dyDescent="0.25">
      <c r="A71" t="s">
        <v>71</v>
      </c>
      <c r="C71">
        <v>25000</v>
      </c>
    </row>
    <row r="73" spans="1:5" x14ac:dyDescent="0.25">
      <c r="C73" t="s">
        <v>60</v>
      </c>
      <c r="E73">
        <v>15057.47</v>
      </c>
    </row>
    <row r="75" spans="1:5" x14ac:dyDescent="0.25">
      <c r="A75" t="s">
        <v>73</v>
      </c>
      <c r="C75" t="s">
        <v>74</v>
      </c>
    </row>
    <row r="76" spans="1:5" x14ac:dyDescent="0.25">
      <c r="A76" t="s">
        <v>78</v>
      </c>
    </row>
    <row r="77" spans="1:5" x14ac:dyDescent="0.25">
      <c r="A77" t="s">
        <v>79</v>
      </c>
    </row>
  </sheetData>
  <pageMargins left="0.7" right="0.7" top="0.75" bottom="0.75" header="0.3" footer="0.3"/>
  <pageSetup paperSize="9" scale="45" fitToWidth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2019-11-26T12:58:10Z</cp:lastPrinted>
  <dcterms:created xsi:type="dcterms:W3CDTF">2015-04-09T10:11:00Z</dcterms:created>
  <dcterms:modified xsi:type="dcterms:W3CDTF">2019-11-28T13:54:15Z</dcterms:modified>
</cp:coreProperties>
</file>